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8995" yWindow="600" windowWidth="28605" windowHeight="15600"/>
  </bookViews>
  <sheets>
    <sheet name="inventory" sheetId="1" r:id="rId1"/>
    <sheet name="packing list" sheetId="3" r:id="rId2"/>
  </sheets>
  <definedNames>
    <definedName name="CompanyName">inventory!$B$1</definedName>
    <definedName name="CustomerLookup">#REF!</definedName>
    <definedName name="Invoice_No">#REF!</definedName>
    <definedName name="InvoiceNoDetails">"InvoiceDetails[Invoice No]"</definedName>
    <definedName name="_xlnm.Print_Area" localSheetId="0">inventory!$B$1:$P$43</definedName>
    <definedName name="rngInvoice">inventory!#REF!</definedName>
  </definedNames>
  <calcPr calcId="191029"/>
</workbook>
</file>

<file path=xl/calcChain.xml><?xml version="1.0" encoding="utf-8"?>
<calcChain xmlns="http://schemas.openxmlformats.org/spreadsheetml/2006/main">
  <c r="N13" i="1" l="1"/>
  <c r="N14" i="1"/>
  <c r="M16" i="1"/>
  <c r="S9" i="3"/>
  <c r="S10" i="3"/>
  <c r="S11" i="3"/>
  <c r="S12" i="3"/>
  <c r="S13" i="3"/>
  <c r="S21" i="3"/>
  <c r="S14" i="3"/>
  <c r="S15" i="3"/>
  <c r="S16" i="3"/>
  <c r="S17" i="3"/>
  <c r="S18" i="3"/>
  <c r="S19" i="3"/>
  <c r="S20" i="3"/>
  <c r="U19" i="3"/>
  <c r="R21" i="3"/>
  <c r="Q21" i="3"/>
  <c r="P21" i="3"/>
  <c r="O21" i="3"/>
  <c r="N21" i="3"/>
  <c r="M21" i="3"/>
  <c r="L21" i="3"/>
  <c r="K21" i="3"/>
  <c r="J21" i="3"/>
  <c r="I21" i="3"/>
  <c r="H21" i="3"/>
  <c r="U9" i="3"/>
  <c r="U10" i="3"/>
  <c r="U11" i="3"/>
  <c r="U12" i="3"/>
  <c r="U14" i="3"/>
  <c r="U15" i="3"/>
  <c r="U16" i="3"/>
  <c r="U17" i="3"/>
  <c r="U18" i="3"/>
  <c r="V20" i="3"/>
  <c r="N16" i="1"/>
  <c r="E11" i="1"/>
  <c r="U13" i="3"/>
  <c r="W20" i="3"/>
</calcChain>
</file>

<file path=xl/sharedStrings.xml><?xml version="1.0" encoding="utf-8"?>
<sst xmlns="http://schemas.openxmlformats.org/spreadsheetml/2006/main" count="137" uniqueCount="91">
  <si>
    <t>Description</t>
  </si>
  <si>
    <t>SIZES</t>
  </si>
  <si>
    <t>Style #</t>
  </si>
  <si>
    <t>Color</t>
  </si>
  <si>
    <t xml:space="preserve">Total PCS </t>
  </si>
  <si>
    <t>M</t>
  </si>
  <si>
    <t>L</t>
  </si>
  <si>
    <t>Total:</t>
  </si>
  <si>
    <t xml:space="preserve">FABRIC CONTENT </t>
  </si>
  <si>
    <t>S</t>
  </si>
  <si>
    <t>XL</t>
  </si>
  <si>
    <t>DELIVERY :  immediate</t>
  </si>
  <si>
    <t>XXL</t>
  </si>
  <si>
    <t>CTN</t>
  </si>
  <si>
    <t>LABEL ---  NY &amp; Co.</t>
  </si>
  <si>
    <t>C/T NO</t>
    <phoneticPr fontId="3" type="noConversion"/>
  </si>
  <si>
    <t>BUYER</t>
  </si>
  <si>
    <t>PK#</t>
    <phoneticPr fontId="3" type="noConversion"/>
  </si>
  <si>
    <t>STYLE</t>
  </si>
  <si>
    <t>ITEM</t>
  </si>
  <si>
    <t>COLOUR</t>
  </si>
  <si>
    <t>SIZE</t>
  </si>
  <si>
    <t>QTY</t>
  </si>
  <si>
    <t>TTL QTY</t>
  </si>
  <si>
    <t>A</t>
  </si>
  <si>
    <t>00</t>
  </si>
  <si>
    <t>B</t>
  </si>
  <si>
    <t>00P</t>
  </si>
  <si>
    <t>0P</t>
  </si>
  <si>
    <t>2P</t>
  </si>
  <si>
    <t>4P</t>
  </si>
  <si>
    <t>6P</t>
  </si>
  <si>
    <t>8P</t>
  </si>
  <si>
    <t>10P</t>
  </si>
  <si>
    <t>12P</t>
  </si>
  <si>
    <t>14P</t>
  </si>
  <si>
    <t>16P</t>
  </si>
  <si>
    <t>18P</t>
  </si>
  <si>
    <t>C</t>
  </si>
  <si>
    <t>14W</t>
  </si>
  <si>
    <t>16W</t>
  </si>
  <si>
    <t>18W</t>
  </si>
  <si>
    <t>20W</t>
  </si>
  <si>
    <t>22W</t>
  </si>
  <si>
    <t>24W</t>
  </si>
  <si>
    <t>26W</t>
  </si>
  <si>
    <t>28W</t>
  </si>
  <si>
    <t>D</t>
  </si>
  <si>
    <t>XXS</t>
  </si>
  <si>
    <t>XS</t>
  </si>
  <si>
    <t>E ( TALL )</t>
  </si>
  <si>
    <t>XXST</t>
  </si>
  <si>
    <t>XST</t>
  </si>
  <si>
    <t>ST</t>
  </si>
  <si>
    <t>MT</t>
  </si>
  <si>
    <t>LT</t>
  </si>
  <si>
    <t>XLT</t>
  </si>
  <si>
    <t>XXLT</t>
  </si>
  <si>
    <t xml:space="preserve">F </t>
  </si>
  <si>
    <t>XXSP</t>
  </si>
  <si>
    <t>XSP</t>
  </si>
  <si>
    <t>SP</t>
  </si>
  <si>
    <t>MP</t>
  </si>
  <si>
    <t>LP</t>
  </si>
  <si>
    <t>XLP</t>
  </si>
  <si>
    <t>XXP</t>
  </si>
  <si>
    <t>G</t>
  </si>
  <si>
    <t>0X</t>
  </si>
  <si>
    <t>1X</t>
  </si>
  <si>
    <t>2X</t>
  </si>
  <si>
    <t>3X</t>
  </si>
  <si>
    <t>4X</t>
  </si>
  <si>
    <t>5X</t>
  </si>
  <si>
    <t>LERNER</t>
  </si>
  <si>
    <t>DRESS</t>
  </si>
  <si>
    <t>NAVY.W</t>
  </si>
  <si>
    <t>YELLOW.W</t>
  </si>
  <si>
    <t>YELLOW.D</t>
  </si>
  <si>
    <t>NAVY. D</t>
  </si>
  <si>
    <t>BLACK .D</t>
  </si>
  <si>
    <t>100% cotton</t>
  </si>
  <si>
    <t>white</t>
  </si>
  <si>
    <t>black</t>
  </si>
  <si>
    <t>sleeveless aztec print dress</t>
  </si>
  <si>
    <t>2XL</t>
  </si>
  <si>
    <t>3XL</t>
  </si>
  <si>
    <t>CTNS</t>
  </si>
  <si>
    <t>PCS/CTN</t>
  </si>
  <si>
    <t>FOB---FLA</t>
  </si>
  <si>
    <t>W6195</t>
  </si>
  <si>
    <t>B6195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</si>
</sst>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)@\ \ "/>
    <numFmt numFmtId="166" formatCode="_)#;_)#;_)#;_)@"/>
  </numFmts>
  <fonts count="24">
    <font>
      <sz val="10"/>
      <color theme="4" tint="-0.2499465926084170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b/>
      <sz val="18"/>
      <name val="Arial"/>
      <family val="1"/>
    </font>
    <font>
      <sz val="12"/>
      <color indexed="21"/>
      <name val="Calibri"/>
      <family val="2"/>
    </font>
    <font>
      <sz val="14"/>
      <color indexed="21"/>
      <name val="Calibri"/>
      <family val="2"/>
    </font>
    <font>
      <b/>
      <sz val="14"/>
      <color indexed="49"/>
      <name val="Calibri"/>
      <family val="2"/>
    </font>
    <font>
      <b/>
      <sz val="14"/>
      <color indexed="21"/>
      <name val="Calibri"/>
      <family val="2"/>
    </font>
    <font>
      <sz val="12"/>
      <name val="Calibri"/>
      <family val="2"/>
    </font>
    <font>
      <sz val="12"/>
      <color indexed="49"/>
      <name val="Calibri"/>
      <family val="2"/>
    </font>
    <font>
      <b/>
      <sz val="28"/>
      <color indexed="9"/>
      <name val="Calibri"/>
      <family val="2"/>
    </font>
    <font>
      <b/>
      <sz val="12"/>
      <color indexed="4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1"/>
      <color indexed="8"/>
      <name val="Arial Black"/>
      <family val="2"/>
    </font>
    <font>
      <b/>
      <sz val="11"/>
      <color indexed="30"/>
      <name val="Calibri"/>
      <family val="2"/>
    </font>
    <font>
      <b/>
      <sz val="11"/>
      <color indexed="8"/>
      <name val="Calibri"/>
      <family val="3"/>
      <charset val="129"/>
    </font>
    <font>
      <sz val="11"/>
      <color indexed="8"/>
      <name val="Arial Black"/>
      <family val="2"/>
    </font>
    <font>
      <b/>
      <sz val="12"/>
      <color indexed="62"/>
      <name val="Calibri"/>
      <family val="2"/>
    </font>
    <font>
      <sz val="10"/>
      <color theme="4" tint="-0.24994659260841701"/>
      <name val="Calibri"/>
      <family val="2"/>
      <scheme val="minor"/>
    </font>
    <font>
      <sz val="16"/>
      <color theme="4" tint="-0.24994659260841701"/>
      <name val="Calibri"/>
      <family val="2"/>
    </font>
    <font>
      <sz val="14"/>
      <color theme="4" tint="-0.24994659260841701"/>
      <name val="Calibri"/>
      <family val="2"/>
    </font>
    <font>
      <sz val="11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top" wrapText="1"/>
    </xf>
    <xf numFmtId="0" fontId="20" fillId="0" borderId="0" applyNumberFormat="0" applyFill="0" applyBorder="0" applyAlignment="0" applyProtection="0">
      <alignment vertical="top" wrapText="1"/>
    </xf>
    <xf numFmtId="0" fontId="21" fillId="0" borderId="0" applyNumberFormat="0" applyFill="0" applyBorder="0" applyProtection="0">
      <alignment vertical="center"/>
    </xf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/>
  </cellStyleXfs>
  <cellXfs count="87">
    <xf numFmtId="0" fontId="0" fillId="0" borderId="0" xfId="0">
      <alignment vertical="top" wrapText="1"/>
    </xf>
    <xf numFmtId="0" fontId="0" fillId="0" borderId="0" xfId="0" applyProtection="1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0" xfId="0" applyFont="1" applyProtection="1">
      <alignment vertical="top" wrapText="1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center" vertical="center"/>
    </xf>
    <xf numFmtId="0" fontId="11" fillId="0" borderId="0" xfId="0" applyFont="1" applyProtection="1">
      <alignment vertical="top" wrapText="1"/>
    </xf>
    <xf numFmtId="0" fontId="13" fillId="0" borderId="0" xfId="0" applyFont="1" applyProtection="1">
      <alignment vertical="top" wrapText="1"/>
    </xf>
    <xf numFmtId="165" fontId="6" fillId="0" borderId="1" xfId="0" applyNumberFormat="1" applyFont="1" applyBorder="1" applyAlignment="1" applyProtection="1">
      <alignment vertical="center"/>
    </xf>
    <xf numFmtId="165" fontId="6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165" fontId="6" fillId="0" borderId="3" xfId="0" applyNumberFormat="1" applyFont="1" applyBorder="1" applyAlignment="1" applyProtection="1">
      <alignment vertical="center"/>
    </xf>
    <xf numFmtId="0" fontId="6" fillId="0" borderId="1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8" fillId="0" borderId="2" xfId="0" applyFont="1" applyBorder="1" applyAlignment="1" applyProtection="1">
      <alignment vertical="top"/>
    </xf>
    <xf numFmtId="0" fontId="8" fillId="0" borderId="2" xfId="0" applyFont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</xf>
    <xf numFmtId="166" fontId="14" fillId="2" borderId="4" xfId="0" applyNumberFormat="1" applyFont="1" applyFill="1" applyBorder="1" applyAlignment="1" applyProtection="1">
      <alignment horizontal="center" vertical="center"/>
    </xf>
    <xf numFmtId="164" fontId="14" fillId="2" borderId="2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horizontal="left" vertical="top" wrapText="1" indent="1"/>
    </xf>
    <xf numFmtId="0" fontId="0" fillId="3" borderId="0" xfId="0" applyFill="1" applyAlignment="1" applyProtection="1">
      <alignment horizontal="left" vertical="top" wrapText="1" indent="1"/>
    </xf>
    <xf numFmtId="0" fontId="0" fillId="3" borderId="0" xfId="0" applyFill="1" applyProtection="1">
      <alignment vertical="top" wrapText="1"/>
    </xf>
    <xf numFmtId="0" fontId="13" fillId="3" borderId="0" xfId="0" applyFont="1" applyFill="1" applyAlignment="1" applyProtection="1">
      <alignment horizontal="left" vertical="top" wrapText="1" indent="1"/>
    </xf>
    <xf numFmtId="0" fontId="11" fillId="3" borderId="0" xfId="0" applyFont="1" applyFill="1" applyAlignment="1" applyProtection="1">
      <alignment horizontal="left" vertical="top" wrapText="1" indent="1"/>
    </xf>
    <xf numFmtId="0" fontId="13" fillId="3" borderId="0" xfId="0" applyFont="1" applyFill="1" applyAlignment="1" applyProtection="1">
      <alignment horizontal="center" vertical="top" wrapText="1"/>
    </xf>
    <xf numFmtId="0" fontId="13" fillId="3" borderId="0" xfId="0" applyFont="1" applyFill="1" applyProtection="1">
      <alignment vertical="top" wrapText="1"/>
    </xf>
    <xf numFmtId="0" fontId="11" fillId="3" borderId="0" xfId="0" applyFont="1" applyFill="1" applyProtection="1">
      <alignment vertical="top" wrapText="1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horizontal="left" vertical="center" indent="3"/>
    </xf>
    <xf numFmtId="0" fontId="13" fillId="3" borderId="0" xfId="0" applyFont="1" applyFill="1" applyAlignment="1" applyProtection="1">
      <alignment horizontal="left" vertical="center" indent="2"/>
    </xf>
    <xf numFmtId="0" fontId="5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right" vertical="center"/>
    </xf>
    <xf numFmtId="3" fontId="5" fillId="0" borderId="2" xfId="0" applyNumberFormat="1" applyFont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left" vertical="center"/>
    </xf>
    <xf numFmtId="0" fontId="7" fillId="4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/>
    </xf>
    <xf numFmtId="0" fontId="13" fillId="5" borderId="2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left" vertical="center" indent="2"/>
    </xf>
    <xf numFmtId="0" fontId="23" fillId="0" borderId="0" xfId="5"/>
    <xf numFmtId="0" fontId="23" fillId="4" borderId="2" xfId="5" applyFill="1" applyBorder="1" applyAlignment="1">
      <alignment horizontal="center" vertical="center"/>
    </xf>
    <xf numFmtId="0" fontId="17" fillId="4" borderId="2" xfId="5" quotePrefix="1" applyFont="1" applyFill="1" applyBorder="1" applyAlignment="1">
      <alignment horizontal="center" vertical="center"/>
    </xf>
    <xf numFmtId="0" fontId="17" fillId="4" borderId="2" xfId="5" applyFont="1" applyFill="1" applyBorder="1" applyAlignment="1">
      <alignment horizontal="center"/>
    </xf>
    <xf numFmtId="0" fontId="17" fillId="4" borderId="2" xfId="5" applyFont="1" applyFill="1" applyBorder="1" applyAlignment="1">
      <alignment horizontal="center" vertical="center"/>
    </xf>
    <xf numFmtId="0" fontId="23" fillId="4" borderId="5" xfId="5" applyFill="1" applyBorder="1" applyAlignment="1">
      <alignment horizontal="center" vertical="center"/>
    </xf>
    <xf numFmtId="0" fontId="17" fillId="4" borderId="5" xfId="5" applyFont="1" applyFill="1" applyBorder="1" applyAlignment="1">
      <alignment horizontal="center" vertical="center"/>
    </xf>
    <xf numFmtId="0" fontId="17" fillId="4" borderId="5" xfId="5" applyFont="1" applyFill="1" applyBorder="1" applyAlignment="1">
      <alignment horizontal="center"/>
    </xf>
    <xf numFmtId="0" fontId="18" fillId="0" borderId="6" xfId="5" quotePrefix="1" applyFont="1" applyFill="1" applyBorder="1" applyAlignment="1">
      <alignment horizontal="center"/>
    </xf>
    <xf numFmtId="0" fontId="23" fillId="0" borderId="6" xfId="5" applyFill="1" applyBorder="1" applyAlignment="1">
      <alignment horizontal="center"/>
    </xf>
    <xf numFmtId="0" fontId="16" fillId="0" borderId="6" xfId="5" applyFont="1" applyFill="1" applyBorder="1" applyAlignment="1">
      <alignment horizontal="center"/>
    </xf>
    <xf numFmtId="0" fontId="17" fillId="0" borderId="6" xfId="5" applyFont="1" applyFill="1" applyBorder="1" applyAlignment="1">
      <alignment horizontal="center"/>
    </xf>
    <xf numFmtId="0" fontId="23" fillId="0" borderId="6" xfId="5" applyFill="1" applyBorder="1"/>
    <xf numFmtId="0" fontId="23" fillId="0" borderId="0" xfId="5" applyFill="1"/>
    <xf numFmtId="0" fontId="23" fillId="0" borderId="2" xfId="5" applyFill="1" applyBorder="1" applyAlignment="1">
      <alignment horizontal="center"/>
    </xf>
    <xf numFmtId="0" fontId="16" fillId="0" borderId="2" xfId="5" applyFont="1" applyFill="1" applyBorder="1" applyAlignment="1">
      <alignment horizontal="center"/>
    </xf>
    <xf numFmtId="0" fontId="17" fillId="0" borderId="0" xfId="5" applyFont="1" applyFill="1"/>
    <xf numFmtId="1" fontId="13" fillId="2" borderId="2" xfId="0" applyNumberFormat="1" applyFont="1" applyFill="1" applyBorder="1" applyAlignment="1" applyProtection="1">
      <alignment horizontal="center" vertical="center"/>
    </xf>
    <xf numFmtId="1" fontId="13" fillId="5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Protection="1">
      <alignment vertical="top" wrapText="1"/>
    </xf>
    <xf numFmtId="0" fontId="19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left" vertical="center" indent="2"/>
    </xf>
    <xf numFmtId="0" fontId="13" fillId="3" borderId="0" xfId="0" applyFont="1" applyFill="1" applyAlignment="1" applyProtection="1">
      <alignment horizontal="left" vertical="center" indent="2"/>
    </xf>
    <xf numFmtId="0" fontId="5" fillId="0" borderId="2" xfId="0" applyFont="1" applyBorder="1" applyAlignment="1" applyProtection="1">
      <alignment horizontal="left" vertical="center"/>
    </xf>
    <xf numFmtId="165" fontId="14" fillId="6" borderId="2" xfId="0" applyNumberFormat="1" applyFont="1" applyFill="1" applyBorder="1" applyAlignment="1" applyProtection="1">
      <alignment horizontal="left" vertical="center"/>
    </xf>
    <xf numFmtId="165" fontId="13" fillId="6" borderId="2" xfId="0" applyNumberFormat="1" applyFont="1" applyFill="1" applyBorder="1" applyAlignment="1" applyProtection="1">
      <alignment horizontal="left" vertical="center"/>
    </xf>
    <xf numFmtId="0" fontId="23" fillId="4" borderId="7" xfId="5" applyFill="1" applyBorder="1" applyAlignment="1">
      <alignment horizontal="center" vertical="center"/>
    </xf>
    <xf numFmtId="0" fontId="23" fillId="4" borderId="8" xfId="5" applyFill="1" applyBorder="1" applyAlignment="1">
      <alignment horizontal="center" vertical="center"/>
    </xf>
    <xf numFmtId="0" fontId="23" fillId="4" borderId="9" xfId="5" applyFill="1" applyBorder="1" applyAlignment="1">
      <alignment horizontal="center" vertical="center"/>
    </xf>
    <xf numFmtId="0" fontId="15" fillId="4" borderId="7" xfId="5" applyFont="1" applyFill="1" applyBorder="1" applyAlignment="1">
      <alignment horizontal="center" vertical="center"/>
    </xf>
    <xf numFmtId="0" fontId="15" fillId="4" borderId="8" xfId="5" applyFont="1" applyFill="1" applyBorder="1" applyAlignment="1">
      <alignment horizontal="center" vertical="center"/>
    </xf>
    <xf numFmtId="0" fontId="15" fillId="4" borderId="9" xfId="5" applyFont="1" applyFill="1" applyBorder="1" applyAlignment="1">
      <alignment horizontal="center" vertical="center"/>
    </xf>
    <xf numFmtId="0" fontId="16" fillId="4" borderId="2" xfId="5" applyFont="1" applyFill="1" applyBorder="1" applyAlignment="1">
      <alignment horizontal="center" vertical="center"/>
    </xf>
    <xf numFmtId="0" fontId="16" fillId="4" borderId="5" xfId="5" applyFont="1" applyFill="1" applyBorder="1" applyAlignment="1">
      <alignment horizontal="center" vertical="center"/>
    </xf>
    <xf numFmtId="0" fontId="17" fillId="4" borderId="7" xfId="5" applyFont="1" applyFill="1" applyBorder="1" applyAlignment="1">
      <alignment horizontal="center" vertical="center"/>
    </xf>
    <xf numFmtId="0" fontId="17" fillId="4" borderId="8" xfId="5" applyFont="1" applyFill="1" applyBorder="1" applyAlignment="1">
      <alignment horizontal="center" vertical="center"/>
    </xf>
    <xf numFmtId="0" fontId="17" fillId="4" borderId="9" xfId="5" applyFont="1" applyFill="1" applyBorder="1" applyAlignment="1">
      <alignment horizontal="center" vertical="center"/>
    </xf>
    <xf numFmtId="0" fontId="23" fillId="0" borderId="7" xfId="5" applyFill="1" applyBorder="1" applyAlignment="1">
      <alignment horizontal="center" vertical="center"/>
    </xf>
    <xf numFmtId="0" fontId="23" fillId="0" borderId="6" xfId="5" applyFill="1" applyBorder="1" applyAlignment="1">
      <alignment horizontal="center" vertical="center"/>
    </xf>
    <xf numFmtId="0" fontId="23" fillId="4" borderId="1" xfId="5" applyFill="1" applyBorder="1" applyAlignment="1">
      <alignment horizontal="center"/>
    </xf>
    <xf numFmtId="0" fontId="23" fillId="4" borderId="10" xfId="5" applyFill="1" applyBorder="1" applyAlignment="1">
      <alignment horizontal="center"/>
    </xf>
    <xf numFmtId="0" fontId="23" fillId="4" borderId="3" xfId="5" applyFill="1" applyBorder="1" applyAlignment="1">
      <alignment horizontal="center"/>
    </xf>
  </cellXfs>
  <cellStyles count="6">
    <cellStyle name="Followed Hyperlink" xfId="1" builtinId="9" customBuiltin="1"/>
    <cellStyle name="Heading 1" xfId="2" builtinId="16" customBuiltin="1"/>
    <cellStyle name="Heading 2" xfId="3" builtinId="17" customBuiltin="1"/>
    <cellStyle name="Hyperlink" xfId="4" builtinId="8" customBuiltin="1"/>
    <cellStyle name="Normal" xfId="0" builtinId="0" customBuiltin="1"/>
    <cellStyle name="표준 2" xfId="5"/>
  </cellStyles>
  <dxfs count="8"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i val="0"/>
      </font>
      <border>
        <top style="double">
          <color theme="4"/>
        </top>
      </border>
    </dxf>
    <dxf>
      <font>
        <color theme="2" tint="-0.749961851863155"/>
      </font>
      <border>
        <left/>
        <right/>
        <vertical/>
        <horizontal/>
      </border>
    </dxf>
    <dxf>
      <font>
        <color theme="4" tint="-0.249977111117893"/>
      </font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TableStyle="Sales Invoice Table" defaultPivotStyle="PivotStyleMedium4">
    <tableStyle name="Sales Invoice Table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38100</xdr:rowOff>
    </xdr:to>
    <xdr:sp macro="" textlink="">
      <xdr:nvSpPr>
        <xdr:cNvPr id="1025" name="AutoShape 1" descr="Displaying IMG_9319.JPG"/>
        <xdr:cNvSpPr>
          <a:spLocks noChangeAspect="1" noChangeArrowheads="1"/>
        </xdr:cNvSpPr>
      </xdr:nvSpPr>
      <xdr:spPr bwMode="auto">
        <a:xfrm>
          <a:off x="1447800" y="53816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609600</xdr:colOff>
      <xdr:row>16</xdr:row>
      <xdr:rowOff>133350</xdr:rowOff>
    </xdr:from>
    <xdr:to>
      <xdr:col>2</xdr:col>
      <xdr:colOff>742950</xdr:colOff>
      <xdr:row>24</xdr:row>
      <xdr:rowOff>28575</xdr:rowOff>
    </xdr:to>
    <xdr:pic>
      <xdr:nvPicPr>
        <xdr:cNvPr id="1026" name="그림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9625" y="5514975"/>
          <a:ext cx="13811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16</xdr:row>
      <xdr:rowOff>57150</xdr:rowOff>
    </xdr:from>
    <xdr:to>
      <xdr:col>3</xdr:col>
      <xdr:colOff>1543050</xdr:colOff>
      <xdr:row>24</xdr:row>
      <xdr:rowOff>57150</xdr:rowOff>
    </xdr:to>
    <xdr:pic>
      <xdr:nvPicPr>
        <xdr:cNvPr id="1027" name="그림 3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5438775"/>
          <a:ext cx="14001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26</xdr:row>
      <xdr:rowOff>38100</xdr:rowOff>
    </xdr:from>
    <xdr:to>
      <xdr:col>3</xdr:col>
      <xdr:colOff>514350</xdr:colOff>
      <xdr:row>32</xdr:row>
      <xdr:rowOff>114300</xdr:rowOff>
    </xdr:to>
    <xdr:pic>
      <xdr:nvPicPr>
        <xdr:cNvPr id="1028" name="그림 37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5275" y="7581900"/>
          <a:ext cx="24669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466725</xdr:colOff>
      <xdr:row>26</xdr:row>
      <xdr:rowOff>0</xdr:rowOff>
    </xdr:from>
    <xdr:to>
      <xdr:col>4</xdr:col>
      <xdr:colOff>361950</xdr:colOff>
      <xdr:row>38</xdr:row>
      <xdr:rowOff>95250</xdr:rowOff>
    </xdr:to>
    <xdr:pic>
      <xdr:nvPicPr>
        <xdr:cNvPr id="1029" name="그림 39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714625" y="7543800"/>
          <a:ext cx="172402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16</xdr:row>
      <xdr:rowOff>152400</xdr:rowOff>
    </xdr:from>
    <xdr:to>
      <xdr:col>9</xdr:col>
      <xdr:colOff>247650</xdr:colOff>
      <xdr:row>48</xdr:row>
      <xdr:rowOff>76200</xdr:rowOff>
    </xdr:to>
    <xdr:pic>
      <xdr:nvPicPr>
        <xdr:cNvPr id="1030" name="Picture 1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10275" y="5534025"/>
          <a:ext cx="4057650" cy="564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16</xdr:row>
      <xdr:rowOff>228600</xdr:rowOff>
    </xdr:from>
    <xdr:to>
      <xdr:col>15</xdr:col>
      <xdr:colOff>971550</xdr:colOff>
      <xdr:row>48</xdr:row>
      <xdr:rowOff>95250</xdr:rowOff>
    </xdr:to>
    <xdr:pic>
      <xdr:nvPicPr>
        <xdr:cNvPr id="1031" name="Picture 2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772775" y="5610225"/>
          <a:ext cx="4676775" cy="559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  <pageSetUpPr autoPageBreaks="0" fitToPage="1"/>
  </sheetPr>
  <dimension ref="A1:Q53"/>
  <sheetViews>
    <sheetView showGridLines="0" tabSelected="1" zoomScale="110" zoomScaleNormal="110" zoomScalePageLayoutView="110" workbookViewId="0">
      <selection activeCell="G11" sqref="G11"/>
    </sheetView>
  </sheetViews>
  <sheetFormatPr defaultColWidth="9" defaultRowHeight="12.75"/>
  <cols>
    <col min="1" max="1" width="3" style="2" customWidth="1"/>
    <col min="2" max="2" width="18.7109375" style="2" customWidth="1"/>
    <col min="3" max="3" width="12" style="2" customWidth="1"/>
    <col min="4" max="4" width="27.42578125" style="2" customWidth="1"/>
    <col min="5" max="5" width="24.7109375" style="2" customWidth="1"/>
    <col min="6" max="8" width="16.28515625" style="2" customWidth="1"/>
    <col min="9" max="9" width="12.5703125" style="2" customWidth="1"/>
    <col min="10" max="11" width="13.7109375" style="2" customWidth="1"/>
    <col min="12" max="12" width="13.7109375" style="2" hidden="1" customWidth="1"/>
    <col min="13" max="13" width="12.42578125" style="2" customWidth="1"/>
    <col min="14" max="14" width="15" style="2" bestFit="1" customWidth="1"/>
    <col min="15" max="15" width="15" style="2" customWidth="1"/>
    <col min="16" max="16" width="23.28515625" style="2" bestFit="1" customWidth="1"/>
    <col min="17" max="18" width="13.5703125" style="2" customWidth="1"/>
    <col min="19" max="16384" width="9" style="2"/>
  </cols>
  <sheetData>
    <row r="1" spans="1:17" ht="58.5" customHeight="1">
      <c r="A1" s="1"/>
      <c r="B1" s="66"/>
      <c r="C1" s="66"/>
      <c r="D1" s="66"/>
      <c r="E1" s="66"/>
      <c r="F1" s="66"/>
      <c r="G1" s="44"/>
      <c r="H1" s="44"/>
      <c r="I1" s="23"/>
      <c r="J1" s="23"/>
      <c r="K1" s="23"/>
      <c r="L1" s="23"/>
      <c r="M1" s="23"/>
      <c r="N1" s="23"/>
      <c r="O1" s="23"/>
      <c r="P1" s="23"/>
    </row>
    <row r="2" spans="1:17" s="1" customFormat="1" ht="6" customHeight="1">
      <c r="B2" s="24"/>
      <c r="C2" s="24"/>
      <c r="D2" s="24"/>
      <c r="E2" s="24"/>
      <c r="F2" s="25"/>
      <c r="G2" s="25"/>
      <c r="H2" s="25"/>
      <c r="I2" s="26"/>
      <c r="J2" s="26"/>
      <c r="K2" s="26"/>
      <c r="L2" s="26"/>
      <c r="M2" s="26"/>
      <c r="N2" s="26"/>
      <c r="O2" s="26"/>
      <c r="P2" s="26"/>
    </row>
    <row r="3" spans="1:17" s="8" customFormat="1" ht="17.25" customHeight="1">
      <c r="B3" s="27"/>
      <c r="C3" s="28"/>
      <c r="D3" s="29"/>
      <c r="E3"/>
      <c r="F3" s="30"/>
      <c r="G3" s="30"/>
      <c r="H3" s="30"/>
      <c r="I3" s="31"/>
      <c r="J3" s="31"/>
      <c r="K3" s="31"/>
      <c r="L3" s="31"/>
      <c r="M3" s="31"/>
      <c r="N3" s="31"/>
      <c r="O3" s="31"/>
      <c r="P3" s="31"/>
    </row>
    <row r="4" spans="1:17" s="9" customFormat="1" ht="12.75" customHeight="1">
      <c r="B4" s="67"/>
      <c r="C4" s="67"/>
      <c r="D4" s="32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s="9" customFormat="1" ht="12.75" customHeight="1">
      <c r="B5" s="35"/>
      <c r="C5" s="35"/>
      <c r="D5" s="32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s="9" customFormat="1" ht="12.75" customHeight="1">
      <c r="B6" s="35"/>
      <c r="C6" s="35"/>
      <c r="D6" s="64"/>
      <c r="E6" s="65"/>
      <c r="F6" s="64"/>
      <c r="I6" s="30"/>
      <c r="J6" s="30"/>
      <c r="K6" s="30"/>
      <c r="L6" s="30"/>
      <c r="M6" s="30"/>
      <c r="N6" s="30"/>
      <c r="O6" s="30"/>
      <c r="P6" s="30"/>
    </row>
    <row r="7" spans="1:17" s="9" customFormat="1" ht="12.75" customHeight="1">
      <c r="B7" s="35"/>
      <c r="C7" s="35"/>
      <c r="D7" s="32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s="9" customFormat="1" ht="12.75" customHeight="1">
      <c r="B8" s="67"/>
      <c r="C8" s="67"/>
      <c r="D8" s="33"/>
      <c r="E8" s="3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7" ht="18" customHeight="1">
      <c r="B9" s="68" t="s">
        <v>14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ht="21" customHeight="1">
      <c r="B10" s="68" t="s">
        <v>88</v>
      </c>
      <c r="C10" s="68"/>
      <c r="D10" s="68"/>
      <c r="E10" s="68"/>
      <c r="F10" s="68"/>
      <c r="G10" s="68"/>
      <c r="H10" s="68"/>
      <c r="I10" s="68"/>
      <c r="J10" s="68" t="s">
        <v>11</v>
      </c>
      <c r="K10" s="68"/>
      <c r="L10" s="68"/>
      <c r="M10" s="68"/>
      <c r="N10" s="68"/>
      <c r="O10" s="68"/>
      <c r="P10" s="68"/>
    </row>
    <row r="11" spans="1:17" s="3" customFormat="1" ht="23.25" customHeight="1">
      <c r="B11" s="36"/>
      <c r="C11" s="37"/>
      <c r="D11" s="38" t="s">
        <v>7</v>
      </c>
      <c r="E11" s="39">
        <f>+M16</f>
        <v>3705</v>
      </c>
      <c r="F11" s="40"/>
      <c r="G11" s="40"/>
      <c r="H11" s="40"/>
      <c r="I11" s="41" t="s">
        <v>1</v>
      </c>
      <c r="J11" s="40"/>
      <c r="K11" s="40"/>
      <c r="L11" s="40"/>
      <c r="M11" s="42"/>
      <c r="N11" s="42"/>
      <c r="O11" s="42"/>
      <c r="P11" s="42"/>
      <c r="Q11" s="4"/>
    </row>
    <row r="12" spans="1:17" s="3" customFormat="1" ht="42" customHeight="1">
      <c r="B12" s="10" t="s">
        <v>2</v>
      </c>
      <c r="C12" s="15" t="s">
        <v>0</v>
      </c>
      <c r="D12" s="14"/>
      <c r="E12" s="11" t="s">
        <v>3</v>
      </c>
      <c r="F12" s="11" t="s">
        <v>49</v>
      </c>
      <c r="G12" s="11" t="s">
        <v>9</v>
      </c>
      <c r="H12" s="11" t="s">
        <v>5</v>
      </c>
      <c r="I12" s="11" t="s">
        <v>6</v>
      </c>
      <c r="J12" s="11" t="s">
        <v>10</v>
      </c>
      <c r="K12" s="11" t="s">
        <v>84</v>
      </c>
      <c r="L12" s="11" t="s">
        <v>85</v>
      </c>
      <c r="M12" s="12" t="s">
        <v>4</v>
      </c>
      <c r="N12" s="12" t="s">
        <v>86</v>
      </c>
      <c r="O12" s="12" t="s">
        <v>87</v>
      </c>
      <c r="P12" s="13" t="s">
        <v>8</v>
      </c>
      <c r="Q12" s="4"/>
    </row>
    <row r="13" spans="1:17" s="16" customFormat="1" ht="45" customHeight="1">
      <c r="B13" s="21" t="s">
        <v>89</v>
      </c>
      <c r="C13" s="69" t="s">
        <v>83</v>
      </c>
      <c r="D13" s="70"/>
      <c r="E13" s="19" t="s">
        <v>81</v>
      </c>
      <c r="F13" s="19">
        <v>2</v>
      </c>
      <c r="G13" s="19">
        <v>4</v>
      </c>
      <c r="H13" s="19">
        <v>7</v>
      </c>
      <c r="I13" s="19">
        <v>6</v>
      </c>
      <c r="J13" s="19">
        <v>5</v>
      </c>
      <c r="K13" s="19"/>
      <c r="L13" s="19"/>
      <c r="M13" s="20">
        <v>3170</v>
      </c>
      <c r="N13" s="62">
        <f>+M13/O13</f>
        <v>132.08333333333334</v>
      </c>
      <c r="O13" s="20">
        <v>24</v>
      </c>
      <c r="P13" s="22" t="s">
        <v>80</v>
      </c>
    </row>
    <row r="14" spans="1:17" s="16" customFormat="1" ht="45" customHeight="1">
      <c r="B14" s="21" t="s">
        <v>90</v>
      </c>
      <c r="C14" s="69" t="s">
        <v>83</v>
      </c>
      <c r="D14" s="70"/>
      <c r="E14" s="19" t="s">
        <v>82</v>
      </c>
      <c r="F14" s="19"/>
      <c r="G14" s="19">
        <v>6</v>
      </c>
      <c r="H14" s="19">
        <v>6</v>
      </c>
      <c r="I14" s="19">
        <v>6</v>
      </c>
      <c r="J14" s="19">
        <v>6</v>
      </c>
      <c r="K14" s="19"/>
      <c r="L14" s="19"/>
      <c r="M14" s="20">
        <v>535</v>
      </c>
      <c r="N14" s="62">
        <f>+M14/O14</f>
        <v>22.291666666666668</v>
      </c>
      <c r="O14" s="20">
        <v>24</v>
      </c>
      <c r="P14" s="22" t="s">
        <v>80</v>
      </c>
    </row>
    <row r="15" spans="1:17" ht="42" customHeight="1">
      <c r="B15" s="21"/>
      <c r="C15" s="69"/>
      <c r="D15" s="70"/>
      <c r="E15" s="19"/>
      <c r="F15" s="19"/>
      <c r="G15" s="19"/>
      <c r="H15" s="19"/>
      <c r="I15" s="19"/>
      <c r="J15" s="19"/>
      <c r="K15" s="19"/>
      <c r="L15" s="19"/>
      <c r="M15" s="20"/>
      <c r="N15" s="20"/>
      <c r="O15" s="20"/>
      <c r="P15" s="22"/>
    </row>
    <row r="16" spans="1:17" ht="42" customHeight="1">
      <c r="B16" s="17"/>
      <c r="C16" s="17"/>
      <c r="D16" s="17"/>
      <c r="E16" s="18"/>
      <c r="F16" s="18"/>
      <c r="G16" s="18"/>
      <c r="H16" s="18"/>
      <c r="I16" s="18"/>
      <c r="J16" s="18"/>
      <c r="K16" s="18"/>
      <c r="L16" s="18"/>
      <c r="M16" s="43">
        <f>SUM(M13:M15)</f>
        <v>3705</v>
      </c>
      <c r="N16" s="63">
        <f>SUM(N13:N15)</f>
        <v>154.375</v>
      </c>
      <c r="O16" s="43"/>
      <c r="P16" s="43"/>
    </row>
    <row r="17" spans="2:16" ht="21" customHeight="1">
      <c r="B17" s="6"/>
      <c r="C17"/>
      <c r="D17" s="6"/>
      <c r="E17" s="7"/>
      <c r="F17" s="7"/>
      <c r="G17" s="7"/>
      <c r="H17" s="7"/>
      <c r="I17" s="7"/>
      <c r="J17" s="7"/>
      <c r="K17" s="7"/>
      <c r="L17" s="7"/>
      <c r="M17" s="7"/>
      <c r="N17" s="6"/>
      <c r="O17" s="6"/>
      <c r="P17" s="6"/>
    </row>
    <row r="18" spans="2:16" ht="21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ht="21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ht="20.25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16" ht="20.25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2:16" ht="15.7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52" customFormat="1"/>
    <row r="53" customFormat="1"/>
  </sheetData>
  <mergeCells count="10">
    <mergeCell ref="J9:P9"/>
    <mergeCell ref="J10:P10"/>
    <mergeCell ref="C15:D15"/>
    <mergeCell ref="B10:I10"/>
    <mergeCell ref="C14:D14"/>
    <mergeCell ref="B1:F1"/>
    <mergeCell ref="B4:C4"/>
    <mergeCell ref="B8:C8"/>
    <mergeCell ref="B9:I9"/>
    <mergeCell ref="C13:D13"/>
  </mergeCells>
  <phoneticPr fontId="1" type="noConversion"/>
  <conditionalFormatting sqref="B13:D15">
    <cfRule type="expression" dxfId="0" priority="8">
      <formula>MOD(ROW(),2)=0</formula>
    </cfRule>
  </conditionalFormatting>
  <printOptions horizontalCentered="1"/>
  <pageMargins left="0" right="0" top="0" bottom="0" header="0.3" footer="0.3"/>
  <pageSetup scale="61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sqref="A1:A8"/>
    </sheetView>
  </sheetViews>
  <sheetFormatPr defaultColWidth="11.42578125" defaultRowHeight="12.75"/>
  <sheetData>
    <row r="1" spans="1:23" ht="15">
      <c r="A1" s="74" t="s">
        <v>15</v>
      </c>
      <c r="B1" s="71" t="s">
        <v>16</v>
      </c>
      <c r="C1" s="77" t="s">
        <v>17</v>
      </c>
      <c r="D1" s="79" t="s">
        <v>18</v>
      </c>
      <c r="E1" s="71" t="s">
        <v>19</v>
      </c>
      <c r="F1" s="71" t="s">
        <v>20</v>
      </c>
      <c r="G1" s="84" t="s">
        <v>21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71" t="s">
        <v>22</v>
      </c>
      <c r="T1" s="71" t="s">
        <v>13</v>
      </c>
      <c r="U1" s="71" t="s">
        <v>23</v>
      </c>
      <c r="V1" s="45"/>
      <c r="W1" s="45"/>
    </row>
    <row r="2" spans="1:23" ht="15">
      <c r="A2" s="75"/>
      <c r="B2" s="72"/>
      <c r="C2" s="77"/>
      <c r="D2" s="80"/>
      <c r="E2" s="72"/>
      <c r="F2" s="72"/>
      <c r="G2" s="46" t="s">
        <v>24</v>
      </c>
      <c r="H2" s="47" t="s">
        <v>25</v>
      </c>
      <c r="I2" s="48">
        <v>0</v>
      </c>
      <c r="J2" s="48">
        <v>2</v>
      </c>
      <c r="K2" s="48">
        <v>4</v>
      </c>
      <c r="L2" s="48">
        <v>6</v>
      </c>
      <c r="M2" s="48">
        <v>8</v>
      </c>
      <c r="N2" s="48">
        <v>10</v>
      </c>
      <c r="O2" s="48">
        <v>12</v>
      </c>
      <c r="P2" s="48">
        <v>14</v>
      </c>
      <c r="Q2" s="48">
        <v>16</v>
      </c>
      <c r="R2" s="48">
        <v>18</v>
      </c>
      <c r="S2" s="72"/>
      <c r="T2" s="72"/>
      <c r="U2" s="72"/>
      <c r="V2" s="45"/>
      <c r="W2" s="45"/>
    </row>
    <row r="3" spans="1:23" ht="15">
      <c r="A3" s="75"/>
      <c r="B3" s="72"/>
      <c r="C3" s="77"/>
      <c r="D3" s="80"/>
      <c r="E3" s="72"/>
      <c r="F3" s="72"/>
      <c r="G3" s="46" t="s">
        <v>26</v>
      </c>
      <c r="H3" s="49" t="s">
        <v>27</v>
      </c>
      <c r="I3" s="48" t="s">
        <v>28</v>
      </c>
      <c r="J3" s="48" t="s">
        <v>29</v>
      </c>
      <c r="K3" s="48" t="s">
        <v>30</v>
      </c>
      <c r="L3" s="48" t="s">
        <v>31</v>
      </c>
      <c r="M3" s="48" t="s">
        <v>32</v>
      </c>
      <c r="N3" s="48" t="s">
        <v>33</v>
      </c>
      <c r="O3" s="48" t="s">
        <v>34</v>
      </c>
      <c r="P3" s="48" t="s">
        <v>35</v>
      </c>
      <c r="Q3" s="48" t="s">
        <v>36</v>
      </c>
      <c r="R3" s="48" t="s">
        <v>37</v>
      </c>
      <c r="S3" s="72"/>
      <c r="T3" s="72"/>
      <c r="U3" s="72"/>
      <c r="V3" s="45"/>
      <c r="W3" s="45"/>
    </row>
    <row r="4" spans="1:23" ht="15">
      <c r="A4" s="75"/>
      <c r="B4" s="72"/>
      <c r="C4" s="77"/>
      <c r="D4" s="80"/>
      <c r="E4" s="72"/>
      <c r="F4" s="72"/>
      <c r="G4" s="46" t="s">
        <v>38</v>
      </c>
      <c r="H4" s="49" t="s">
        <v>39</v>
      </c>
      <c r="I4" s="48" t="s">
        <v>40</v>
      </c>
      <c r="J4" s="48" t="s">
        <v>41</v>
      </c>
      <c r="K4" s="48" t="s">
        <v>42</v>
      </c>
      <c r="L4" s="48" t="s">
        <v>43</v>
      </c>
      <c r="M4" s="48" t="s">
        <v>44</v>
      </c>
      <c r="N4" s="48" t="s">
        <v>45</v>
      </c>
      <c r="O4" s="48" t="s">
        <v>46</v>
      </c>
      <c r="P4" s="48"/>
      <c r="Q4" s="48"/>
      <c r="R4" s="48"/>
      <c r="S4" s="72"/>
      <c r="T4" s="72"/>
      <c r="U4" s="72"/>
      <c r="V4" s="45"/>
      <c r="W4" s="45"/>
    </row>
    <row r="5" spans="1:23" ht="15">
      <c r="A5" s="75"/>
      <c r="B5" s="72"/>
      <c r="C5" s="77"/>
      <c r="D5" s="80"/>
      <c r="E5" s="72"/>
      <c r="F5" s="72"/>
      <c r="G5" s="46" t="s">
        <v>47</v>
      </c>
      <c r="H5" s="49" t="s">
        <v>48</v>
      </c>
      <c r="I5" s="48" t="s">
        <v>49</v>
      </c>
      <c r="J5" s="48" t="s">
        <v>9</v>
      </c>
      <c r="K5" s="48" t="s">
        <v>5</v>
      </c>
      <c r="L5" s="48" t="s">
        <v>6</v>
      </c>
      <c r="M5" s="48" t="s">
        <v>10</v>
      </c>
      <c r="N5" s="48" t="s">
        <v>12</v>
      </c>
      <c r="O5" s="48"/>
      <c r="P5" s="48"/>
      <c r="Q5" s="48"/>
      <c r="R5" s="48"/>
      <c r="S5" s="72"/>
      <c r="T5" s="72"/>
      <c r="U5" s="72"/>
      <c r="V5" s="45"/>
      <c r="W5" s="45"/>
    </row>
    <row r="6" spans="1:23" ht="15">
      <c r="A6" s="75"/>
      <c r="B6" s="72"/>
      <c r="C6" s="77"/>
      <c r="D6" s="80"/>
      <c r="E6" s="72"/>
      <c r="F6" s="72"/>
      <c r="G6" s="49" t="s">
        <v>50</v>
      </c>
      <c r="H6" s="49" t="s">
        <v>51</v>
      </c>
      <c r="I6" s="48" t="s">
        <v>52</v>
      </c>
      <c r="J6" s="48" t="s">
        <v>53</v>
      </c>
      <c r="K6" s="48" t="s">
        <v>54</v>
      </c>
      <c r="L6" s="48" t="s">
        <v>55</v>
      </c>
      <c r="M6" s="48" t="s">
        <v>56</v>
      </c>
      <c r="N6" s="48" t="s">
        <v>57</v>
      </c>
      <c r="O6" s="48"/>
      <c r="P6" s="48"/>
      <c r="Q6" s="48"/>
      <c r="R6" s="48"/>
      <c r="S6" s="72"/>
      <c r="T6" s="72"/>
      <c r="U6" s="72"/>
      <c r="V6" s="45"/>
      <c r="W6" s="45"/>
    </row>
    <row r="7" spans="1:23" ht="15">
      <c r="A7" s="75"/>
      <c r="B7" s="72"/>
      <c r="C7" s="77"/>
      <c r="D7" s="80"/>
      <c r="E7" s="72"/>
      <c r="F7" s="72"/>
      <c r="G7" s="49" t="s">
        <v>58</v>
      </c>
      <c r="H7" s="49" t="s">
        <v>59</v>
      </c>
      <c r="I7" s="48" t="s">
        <v>60</v>
      </c>
      <c r="J7" s="48" t="s">
        <v>61</v>
      </c>
      <c r="K7" s="48" t="s">
        <v>62</v>
      </c>
      <c r="L7" s="48" t="s">
        <v>63</v>
      </c>
      <c r="M7" s="48" t="s">
        <v>64</v>
      </c>
      <c r="N7" s="48" t="s">
        <v>65</v>
      </c>
      <c r="O7" s="48"/>
      <c r="P7" s="48"/>
      <c r="Q7" s="48"/>
      <c r="R7" s="48"/>
      <c r="S7" s="72"/>
      <c r="T7" s="72"/>
      <c r="U7" s="72"/>
      <c r="V7" s="45"/>
      <c r="W7" s="45"/>
    </row>
    <row r="8" spans="1:23" ht="15.75" thickBot="1">
      <c r="A8" s="76"/>
      <c r="B8" s="73"/>
      <c r="C8" s="78"/>
      <c r="D8" s="81"/>
      <c r="E8" s="73"/>
      <c r="F8" s="73"/>
      <c r="G8" s="50" t="s">
        <v>66</v>
      </c>
      <c r="H8" s="51" t="s">
        <v>67</v>
      </c>
      <c r="I8" s="52" t="s">
        <v>68</v>
      </c>
      <c r="J8" s="52" t="s">
        <v>69</v>
      </c>
      <c r="K8" s="52" t="s">
        <v>70</v>
      </c>
      <c r="L8" s="52" t="s">
        <v>71</v>
      </c>
      <c r="M8" s="52" t="s">
        <v>72</v>
      </c>
      <c r="N8" s="52"/>
      <c r="O8" s="52"/>
      <c r="P8" s="52"/>
      <c r="Q8" s="52"/>
      <c r="R8" s="52"/>
      <c r="S8" s="73"/>
      <c r="T8" s="73"/>
      <c r="U8" s="73"/>
      <c r="V8" s="45"/>
      <c r="W8" s="45"/>
    </row>
    <row r="9" spans="1:23" ht="19.5" thickTop="1">
      <c r="A9" s="53">
        <v>1</v>
      </c>
      <c r="B9" s="54" t="s">
        <v>73</v>
      </c>
      <c r="C9" s="55">
        <v>1</v>
      </c>
      <c r="D9" s="56">
        <v>8328</v>
      </c>
      <c r="E9" s="54" t="s">
        <v>74</v>
      </c>
      <c r="F9" s="54" t="s">
        <v>75</v>
      </c>
      <c r="G9" s="54" t="s">
        <v>47</v>
      </c>
      <c r="H9" s="54"/>
      <c r="I9" s="57">
        <v>3</v>
      </c>
      <c r="J9" s="57">
        <v>57</v>
      </c>
      <c r="K9" s="57"/>
      <c r="L9" s="57"/>
      <c r="M9" s="57"/>
      <c r="N9" s="57"/>
      <c r="O9" s="57"/>
      <c r="P9" s="57"/>
      <c r="Q9" s="57"/>
      <c r="R9" s="57"/>
      <c r="S9" s="54">
        <f>SUM(I9:R9)</f>
        <v>60</v>
      </c>
      <c r="T9" s="54">
        <v>1</v>
      </c>
      <c r="U9" s="54">
        <f t="shared" ref="U9:U18" si="0">+T9*S9</f>
        <v>60</v>
      </c>
      <c r="V9" s="58"/>
      <c r="W9" s="58"/>
    </row>
    <row r="10" spans="1:23" ht="18.75">
      <c r="A10" s="53">
        <v>2</v>
      </c>
      <c r="B10" s="59" t="s">
        <v>73</v>
      </c>
      <c r="C10" s="60"/>
      <c r="D10" s="56">
        <v>8328</v>
      </c>
      <c r="E10" s="54" t="s">
        <v>74</v>
      </c>
      <c r="F10" s="54" t="s">
        <v>76</v>
      </c>
      <c r="G10" s="54" t="s">
        <v>47</v>
      </c>
      <c r="H10" s="54"/>
      <c r="I10" s="57"/>
      <c r="J10" s="57">
        <v>56</v>
      </c>
      <c r="K10" s="57"/>
      <c r="L10" s="57"/>
      <c r="M10" s="57"/>
      <c r="N10" s="57"/>
      <c r="O10" s="57"/>
      <c r="P10" s="57"/>
      <c r="Q10" s="57"/>
      <c r="R10" s="57"/>
      <c r="S10" s="54">
        <f>SUM(I10:R10)</f>
        <v>56</v>
      </c>
      <c r="T10" s="54">
        <v>1</v>
      </c>
      <c r="U10" s="54">
        <f t="shared" si="0"/>
        <v>56</v>
      </c>
      <c r="V10" s="58"/>
      <c r="W10" s="58"/>
    </row>
    <row r="11" spans="1:23" ht="18.75">
      <c r="A11" s="53">
        <v>3</v>
      </c>
      <c r="B11" s="59" t="s">
        <v>73</v>
      </c>
      <c r="C11" s="60"/>
      <c r="D11" s="56">
        <v>8328</v>
      </c>
      <c r="E11" s="54" t="s">
        <v>74</v>
      </c>
      <c r="F11" s="54" t="s">
        <v>77</v>
      </c>
      <c r="G11" s="54" t="s">
        <v>47</v>
      </c>
      <c r="H11" s="54"/>
      <c r="I11" s="57"/>
      <c r="J11" s="57"/>
      <c r="K11" s="57"/>
      <c r="L11" s="57">
        <v>60</v>
      </c>
      <c r="M11" s="57"/>
      <c r="N11" s="57"/>
      <c r="O11" s="57"/>
      <c r="P11" s="57"/>
      <c r="Q11" s="57"/>
      <c r="R11" s="57"/>
      <c r="S11" s="54">
        <f t="shared" ref="S11:S20" si="1">SUM(I11:R11)</f>
        <v>60</v>
      </c>
      <c r="T11" s="54">
        <v>1</v>
      </c>
      <c r="U11" s="54">
        <f t="shared" si="0"/>
        <v>60</v>
      </c>
      <c r="V11" s="58"/>
      <c r="W11" s="58"/>
    </row>
    <row r="12" spans="1:23" ht="18.75">
      <c r="A12" s="53">
        <v>4</v>
      </c>
      <c r="B12" s="59" t="s">
        <v>73</v>
      </c>
      <c r="C12" s="60"/>
      <c r="D12" s="56">
        <v>8328</v>
      </c>
      <c r="E12" s="54" t="s">
        <v>74</v>
      </c>
      <c r="F12" s="54" t="s">
        <v>77</v>
      </c>
      <c r="G12" s="54" t="s">
        <v>47</v>
      </c>
      <c r="H12" s="54"/>
      <c r="I12" s="57">
        <v>10</v>
      </c>
      <c r="J12" s="57">
        <v>50</v>
      </c>
      <c r="K12" s="57"/>
      <c r="L12" s="57"/>
      <c r="M12" s="57"/>
      <c r="N12" s="57"/>
      <c r="O12" s="57"/>
      <c r="P12" s="57"/>
      <c r="Q12" s="57"/>
      <c r="R12" s="57"/>
      <c r="S12" s="54">
        <f t="shared" si="1"/>
        <v>60</v>
      </c>
      <c r="T12" s="54">
        <v>1</v>
      </c>
      <c r="U12" s="54">
        <f t="shared" si="0"/>
        <v>60</v>
      </c>
      <c r="V12" s="58"/>
      <c r="W12" s="58"/>
    </row>
    <row r="13" spans="1:23" ht="18.75">
      <c r="A13" s="53">
        <v>5</v>
      </c>
      <c r="B13" s="59" t="s">
        <v>73</v>
      </c>
      <c r="C13" s="60"/>
      <c r="D13" s="56">
        <v>8328</v>
      </c>
      <c r="E13" s="54" t="s">
        <v>74</v>
      </c>
      <c r="F13" s="54" t="s">
        <v>77</v>
      </c>
      <c r="G13" s="54" t="s">
        <v>47</v>
      </c>
      <c r="H13" s="54"/>
      <c r="I13" s="57"/>
      <c r="J13" s="57">
        <v>20</v>
      </c>
      <c r="K13" s="57"/>
      <c r="L13" s="57">
        <v>20</v>
      </c>
      <c r="M13" s="57">
        <v>20</v>
      </c>
      <c r="N13" s="57"/>
      <c r="O13" s="57"/>
      <c r="P13" s="57"/>
      <c r="Q13" s="57"/>
      <c r="R13" s="57"/>
      <c r="S13" s="54">
        <f t="shared" si="1"/>
        <v>60</v>
      </c>
      <c r="T13" s="54">
        <v>1</v>
      </c>
      <c r="U13" s="54">
        <f t="shared" si="0"/>
        <v>60</v>
      </c>
      <c r="V13" s="58"/>
      <c r="W13" s="58"/>
    </row>
    <row r="14" spans="1:23" ht="18.75">
      <c r="A14" s="53">
        <v>6</v>
      </c>
      <c r="B14" s="59" t="s">
        <v>73</v>
      </c>
      <c r="C14" s="60"/>
      <c r="D14" s="56">
        <v>8328</v>
      </c>
      <c r="E14" s="54" t="s">
        <v>74</v>
      </c>
      <c r="F14" s="54" t="s">
        <v>77</v>
      </c>
      <c r="G14" s="54" t="s">
        <v>47</v>
      </c>
      <c r="H14" s="54"/>
      <c r="I14" s="57">
        <v>10</v>
      </c>
      <c r="J14" s="57">
        <v>30</v>
      </c>
      <c r="K14" s="57"/>
      <c r="L14" s="57"/>
      <c r="M14" s="57">
        <v>20</v>
      </c>
      <c r="N14" s="57"/>
      <c r="O14" s="57"/>
      <c r="P14" s="57"/>
      <c r="Q14" s="57"/>
      <c r="R14" s="57"/>
      <c r="S14" s="54">
        <f t="shared" si="1"/>
        <v>60</v>
      </c>
      <c r="T14" s="54">
        <v>1</v>
      </c>
      <c r="U14" s="54">
        <f t="shared" si="0"/>
        <v>60</v>
      </c>
      <c r="V14" s="58"/>
      <c r="W14" s="58"/>
    </row>
    <row r="15" spans="1:23" ht="18.75">
      <c r="A15" s="53">
        <v>7</v>
      </c>
      <c r="B15" s="59" t="s">
        <v>73</v>
      </c>
      <c r="C15" s="60"/>
      <c r="D15" s="56">
        <v>8328</v>
      </c>
      <c r="E15" s="54" t="s">
        <v>74</v>
      </c>
      <c r="F15" s="54" t="s">
        <v>77</v>
      </c>
      <c r="G15" s="54" t="s">
        <v>47</v>
      </c>
      <c r="H15" s="54"/>
      <c r="I15" s="57">
        <v>67</v>
      </c>
      <c r="J15" s="57"/>
      <c r="K15" s="57"/>
      <c r="L15" s="57"/>
      <c r="M15" s="57"/>
      <c r="N15" s="57"/>
      <c r="O15" s="57"/>
      <c r="P15" s="57"/>
      <c r="Q15" s="57"/>
      <c r="R15" s="57"/>
      <c r="S15" s="54">
        <f t="shared" si="1"/>
        <v>67</v>
      </c>
      <c r="T15" s="54">
        <v>1</v>
      </c>
      <c r="U15" s="54">
        <f t="shared" si="0"/>
        <v>67</v>
      </c>
      <c r="V15" s="58"/>
      <c r="W15" s="58"/>
    </row>
    <row r="16" spans="1:23" ht="18.75">
      <c r="A16" s="53">
        <v>8</v>
      </c>
      <c r="B16" s="59" t="s">
        <v>73</v>
      </c>
      <c r="C16" s="60"/>
      <c r="D16" s="56">
        <v>8328</v>
      </c>
      <c r="E16" s="54" t="s">
        <v>74</v>
      </c>
      <c r="F16" s="54" t="s">
        <v>78</v>
      </c>
      <c r="G16" s="54" t="s">
        <v>47</v>
      </c>
      <c r="H16" s="54"/>
      <c r="I16" s="57"/>
      <c r="J16" s="57">
        <v>30</v>
      </c>
      <c r="K16" s="57">
        <v>10</v>
      </c>
      <c r="L16" s="57">
        <v>20</v>
      </c>
      <c r="M16" s="57"/>
      <c r="N16" s="57"/>
      <c r="O16" s="57"/>
      <c r="P16" s="57"/>
      <c r="Q16" s="57"/>
      <c r="R16" s="57"/>
      <c r="S16" s="54">
        <f t="shared" si="1"/>
        <v>60</v>
      </c>
      <c r="T16" s="54">
        <v>1</v>
      </c>
      <c r="U16" s="54">
        <f t="shared" si="0"/>
        <v>60</v>
      </c>
      <c r="V16" s="58"/>
      <c r="W16" s="58"/>
    </row>
    <row r="17" spans="1:23" ht="18.75">
      <c r="A17" s="53">
        <v>9</v>
      </c>
      <c r="B17" s="59" t="s">
        <v>73</v>
      </c>
      <c r="C17" s="60"/>
      <c r="D17" s="56">
        <v>8328</v>
      </c>
      <c r="E17" s="54" t="s">
        <v>74</v>
      </c>
      <c r="F17" s="54" t="s">
        <v>78</v>
      </c>
      <c r="G17" s="54" t="s">
        <v>47</v>
      </c>
      <c r="H17" s="54"/>
      <c r="I17" s="57"/>
      <c r="J17" s="57">
        <v>20</v>
      </c>
      <c r="K17" s="57"/>
      <c r="L17" s="57">
        <v>40</v>
      </c>
      <c r="M17" s="57"/>
      <c r="N17" s="57"/>
      <c r="O17" s="57"/>
      <c r="P17" s="57"/>
      <c r="Q17" s="57"/>
      <c r="R17" s="57"/>
      <c r="S17" s="54">
        <f t="shared" si="1"/>
        <v>60</v>
      </c>
      <c r="T17" s="54">
        <v>1</v>
      </c>
      <c r="U17" s="54">
        <f t="shared" si="0"/>
        <v>60</v>
      </c>
      <c r="V17" s="58"/>
      <c r="W17" s="58"/>
    </row>
    <row r="18" spans="1:23" ht="18.75">
      <c r="A18" s="53">
        <v>10</v>
      </c>
      <c r="B18" s="59" t="s">
        <v>73</v>
      </c>
      <c r="C18" s="60"/>
      <c r="D18" s="56">
        <v>8328</v>
      </c>
      <c r="E18" s="54" t="s">
        <v>74</v>
      </c>
      <c r="F18" s="54" t="s">
        <v>78</v>
      </c>
      <c r="G18" s="54" t="s">
        <v>47</v>
      </c>
      <c r="H18" s="54"/>
      <c r="I18" s="57">
        <v>10</v>
      </c>
      <c r="J18" s="57"/>
      <c r="K18" s="57">
        <v>30</v>
      </c>
      <c r="L18" s="57">
        <v>20</v>
      </c>
      <c r="M18" s="57"/>
      <c r="N18" s="57"/>
      <c r="O18" s="57"/>
      <c r="P18" s="57"/>
      <c r="Q18" s="57"/>
      <c r="R18" s="57"/>
      <c r="S18" s="54">
        <f t="shared" si="1"/>
        <v>60</v>
      </c>
      <c r="T18" s="54">
        <v>1</v>
      </c>
      <c r="U18" s="54">
        <f t="shared" si="0"/>
        <v>60</v>
      </c>
      <c r="V18" s="58"/>
      <c r="W18" s="58"/>
    </row>
    <row r="19" spans="1:23" ht="18.75">
      <c r="A19" s="53">
        <v>11</v>
      </c>
      <c r="B19" s="59" t="s">
        <v>73</v>
      </c>
      <c r="C19" s="60"/>
      <c r="D19" s="56">
        <v>8328</v>
      </c>
      <c r="E19" s="54" t="s">
        <v>74</v>
      </c>
      <c r="F19" s="54" t="s">
        <v>78</v>
      </c>
      <c r="G19" s="54" t="s">
        <v>47</v>
      </c>
      <c r="H19" s="54"/>
      <c r="I19" s="57">
        <v>11</v>
      </c>
      <c r="J19" s="57"/>
      <c r="K19" s="57"/>
      <c r="L19" s="57">
        <v>20</v>
      </c>
      <c r="M19" s="57"/>
      <c r="N19" s="57"/>
      <c r="O19" s="57"/>
      <c r="P19" s="57"/>
      <c r="Q19" s="57"/>
      <c r="R19" s="57"/>
      <c r="S19" s="54">
        <f t="shared" si="1"/>
        <v>31</v>
      </c>
      <c r="T19" s="82">
        <v>1</v>
      </c>
      <c r="U19" s="82">
        <f>SUM(S19:S20)</f>
        <v>49</v>
      </c>
      <c r="V19" s="58"/>
      <c r="W19" s="58"/>
    </row>
    <row r="20" spans="1:23" ht="18.75">
      <c r="A20" s="53"/>
      <c r="B20" s="59"/>
      <c r="C20" s="60"/>
      <c r="D20" s="56"/>
      <c r="E20" s="54"/>
      <c r="F20" s="54" t="s">
        <v>79</v>
      </c>
      <c r="G20" s="54" t="s">
        <v>47</v>
      </c>
      <c r="H20" s="54"/>
      <c r="I20" s="57"/>
      <c r="J20" s="57"/>
      <c r="K20" s="57">
        <v>18</v>
      </c>
      <c r="L20" s="57"/>
      <c r="M20" s="57"/>
      <c r="N20" s="57"/>
      <c r="O20" s="57"/>
      <c r="P20" s="57"/>
      <c r="Q20" s="57"/>
      <c r="R20" s="57"/>
      <c r="S20" s="54">
        <f t="shared" si="1"/>
        <v>18</v>
      </c>
      <c r="T20" s="83"/>
      <c r="U20" s="83"/>
      <c r="V20" s="61">
        <f>SUM(T9:T20)</f>
        <v>11</v>
      </c>
      <c r="W20" s="61">
        <f>SUM(U9:U20)</f>
        <v>652</v>
      </c>
    </row>
    <row r="21" spans="1:23">
      <c r="H21">
        <f>SUM(H9:H20)</f>
        <v>0</v>
      </c>
      <c r="I21">
        <f t="shared" ref="I21:S21" si="2">SUM(I9:I20)</f>
        <v>111</v>
      </c>
      <c r="J21">
        <f t="shared" si="2"/>
        <v>263</v>
      </c>
      <c r="K21">
        <f t="shared" si="2"/>
        <v>58</v>
      </c>
      <c r="L21">
        <f t="shared" si="2"/>
        <v>180</v>
      </c>
      <c r="M21">
        <f t="shared" si="2"/>
        <v>40</v>
      </c>
      <c r="N21">
        <f t="shared" si="2"/>
        <v>0</v>
      </c>
      <c r="O21">
        <f t="shared" si="2"/>
        <v>0</v>
      </c>
      <c r="P21">
        <f t="shared" si="2"/>
        <v>0</v>
      </c>
      <c r="Q21">
        <f t="shared" si="2"/>
        <v>0</v>
      </c>
      <c r="R21">
        <f t="shared" si="2"/>
        <v>0</v>
      </c>
      <c r="S21">
        <f t="shared" si="2"/>
        <v>652</v>
      </c>
    </row>
  </sheetData>
  <mergeCells count="12">
    <mergeCell ref="T19:T20"/>
    <mergeCell ref="U19:U20"/>
    <mergeCell ref="G1:R1"/>
    <mergeCell ref="S1:S8"/>
    <mergeCell ref="T1:T8"/>
    <mergeCell ref="U1:U8"/>
    <mergeCell ref="F1:F8"/>
    <mergeCell ref="A1:A8"/>
    <mergeCell ref="B1:B8"/>
    <mergeCell ref="C1:C8"/>
    <mergeCell ref="D1:D8"/>
    <mergeCell ref="E1:E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</vt:lpstr>
      <vt:lpstr>packing list</vt:lpstr>
      <vt:lpstr>CompanyName</vt:lpstr>
      <vt:lpstr>inventory!Print_Area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2022-02-01T17:14:20Z</cp:lastPrinted>
  <dcterms:created xsi:type="dcterms:W3CDTF">2015-03-04T18:12:26Z</dcterms:created>
  <dcterms:modified xsi:type="dcterms:W3CDTF">2022-02-07T10:42:15Z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TC039871619991</vt:lpwstr>
  </property>
</Properties>
</file>